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0" yWindow="0" windowWidth="19200" windowHeight="11595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/>
  <c r="B40"/>
  <c r="B35"/>
  <c r="B30"/>
  <c r="B25"/>
  <c r="B20"/>
  <c r="B15"/>
  <c r="B10"/>
  <c r="W3"/>
  <c r="T3"/>
  <c r="R3"/>
  <c r="L3"/>
  <c r="F3"/>
  <c r="A3"/>
  <c r="J47"/>
  <c r="J54" s="1"/>
  <c r="J48"/>
  <c r="J49"/>
  <c r="J50"/>
  <c r="J51"/>
  <c r="J52"/>
  <c r="H47"/>
  <c r="H54" s="1"/>
  <c r="H48"/>
  <c r="H49"/>
  <c r="H50"/>
  <c r="H51"/>
  <c r="H52"/>
  <c r="F47"/>
  <c r="F48"/>
  <c r="F49"/>
  <c r="F54" s="1"/>
  <c r="F50"/>
  <c r="F51"/>
  <c r="F52"/>
  <c r="A52" i="1"/>
  <c r="P33"/>
  <c r="H34"/>
  <c r="G52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<sst xmlns="http://schemas.openxmlformats.org/spreadsheetml/2006/main" count="247" uniqueCount="142">
  <si>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</si>
  <si>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</si>
  <si>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</si>
  <si>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</si>
  <si>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</si>
  <si>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</si>
  <si>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</si>
  <si>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</si>
  <si>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</si>
  <si>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</si>
  <si>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</si>
  <si>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</si>
  <si>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</si>
  <si>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</si>
  <si>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</si>
  <si>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</si>
  <si>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</si>
  <si>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</si>
  <si>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</si>
  <si>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</si>
  <si>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</si>
  <si>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</si>
  <si>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</si>
  <si>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</si>
  <si>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</si>
  <si>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</si>
  <si>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</si>
  <si>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</si>
  <si>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</si>
  <si>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</si>
  <si>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</si>
  <si>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</si>
  <si>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</si>
  <si>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</si>
  <si>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</si>
  <si>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</si>
  <si>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</si>
  <si>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</si>
  <si>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</si>
  <si>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</si>
  <si>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</si>
  <si>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</si>
  <si>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</si>
  <si>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</si>
  <si>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</si>
  <si>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</si>
  <si>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</si>
  <si>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</si>
  <si>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</si>
  <si>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</si>
  <si>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</si>
  <si>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</si>
  <si>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</si>
  <si>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</si>
  <si>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</si>
  <si>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</si>
  <si>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</si>
  <si>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</si>
  <si>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</si>
  <si>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</si>
  <si>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</si>
  <si>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</si>
  <si>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</si>
  <si>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</si>
  <si>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</si>
  <si>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</si>
  <si>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</si>
  <si>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</si>
  <si>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</si>
  <si>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</si>
  <si>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</si>
  <si>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</si>
  <si>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</si>
  <si>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</si>
  <si>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</si>
  <si>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</si>
  <si>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</si>
  <si>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</si>
  <si>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</si>
  <si>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</si>
  <si>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</si>
  <si>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</si>
  <si>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</si>
  <si>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</si>
  <si>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</si>
  <si>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</si>
  <si>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</si>
  <si>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</si>
  <si>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</si>
  <si>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</si>
  <si>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</si>
  <si>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</si>
  <si>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</si>
  <si>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</si>
  <si>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</si>
  <si>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</si>
  <si>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</si>
  <si>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</si>
  <si>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</si>
  <si>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</si>
  <si>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</si>
  <si>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</si>
  <si>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</si>
  <si>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</si>
  <si>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</si>
  <si>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</si>
  <si>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</si>
  <si>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</si>
  <si>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</si>
  <si>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</si>
  <si>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</si>
  <si>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</si>
  <si>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</si>
  <si>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</si>
  <si>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</si>
  <si>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</si>
  <si>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</si>
  <si>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</si>
  <si>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</si>
  <si>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</si>
  <si>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</si>
  <si>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</si>
  <si>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</si>
  <si>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</si>
  <si>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</si>
  <si>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</si>
  <si>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</si>
  <si>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</si>
  <si>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</si>
  <si>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</si>
  <si>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</si>
  <si>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</si>
  <si>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</si>
  <si>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</si>
  <si>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</si>
  <si>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Dumaguete</t>
  </si>
  <si>
    <t>3-D</t>
  </si>
  <si>
    <t>Swyline de Jesus</t>
  </si>
  <si>
    <t>Rico Ligutom</t>
  </si>
  <si>
    <t>Ang Tay Restaurant</t>
  </si>
  <si>
    <t>Sy Beach House</t>
  </si>
  <si>
    <t>AG Jun Lazaro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</si>
</sst>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view="pageLayout" topLeftCell="A8" zoomScale="200" zoomScaleNormal="200" zoomScalePageLayoutView="200" workbookViewId="0">
      <selection activeCell="I6" sqref="I6:M6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43709</v>
      </c>
      <c r="L2" s="172"/>
      <c r="M2" s="172"/>
      <c r="N2" s="29"/>
      <c r="O2" s="29"/>
      <c r="P2" s="29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1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0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5.95" customHeight="1" thickBot="1">
      <c r="A6" s="194" t="s">
        <v>135</v>
      </c>
      <c r="B6" s="195"/>
      <c r="C6" s="196"/>
      <c r="D6" s="196"/>
      <c r="E6" s="196"/>
      <c r="F6" s="196"/>
      <c r="G6" s="196"/>
      <c r="H6" s="54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.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2"/>
      <c r="P7" s="32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>
        <v>43745</v>
      </c>
      <c r="P8" s="181"/>
    </row>
    <row r="9" spans="1:16" s="33" customFormat="1" ht="14.1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4" customFormat="1" ht="12.95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5" customFormat="1" ht="12" customHeight="1" thickBot="1">
      <c r="A11" s="84"/>
      <c r="B11" s="148">
        <v>43714</v>
      </c>
      <c r="C11" s="149"/>
      <c r="D11" s="155">
        <v>16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3" t="s">
        <v>139</v>
      </c>
    </row>
    <row r="12" spans="1:16" s="35" customFormat="1" ht="12" customHeight="1" thickTop="1" thickBot="1">
      <c r="A12" s="84"/>
      <c r="B12" s="80">
        <v>43721</v>
      </c>
      <c r="C12" s="81"/>
      <c r="D12" s="91">
        <v>18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4" t="s">
        <v>139</v>
      </c>
    </row>
    <row r="13" spans="1:16" s="35" customFormat="1" ht="12" customHeight="1" thickTop="1" thickBot="1">
      <c r="A13" s="84"/>
      <c r="B13" s="80">
        <v>43728</v>
      </c>
      <c r="C13" s="81"/>
      <c r="D13" s="91">
        <v>18</v>
      </c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4" t="s">
        <v>139</v>
      </c>
    </row>
    <row r="14" spans="1:16" s="35" customFormat="1" ht="12" customHeight="1" thickTop="1" thickBot="1">
      <c r="A14" s="84"/>
      <c r="B14" s="80">
        <v>43735</v>
      </c>
      <c r="C14" s="81"/>
      <c r="D14" s="91">
        <v>10</v>
      </c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4" t="s">
        <v>139</v>
      </c>
    </row>
    <row r="15" spans="1:16" s="35" customFormat="1" ht="12" customHeight="1" thickTop="1" thickBot="1">
      <c r="A15" s="84"/>
      <c r="B15" s="80">
        <v>43725</v>
      </c>
      <c r="C15" s="81"/>
      <c r="D15" s="182"/>
      <c r="E15" s="183"/>
      <c r="F15" s="184">
        <v>8</v>
      </c>
      <c r="G15" s="77"/>
      <c r="H15" s="92"/>
      <c r="I15" s="185"/>
      <c r="J15" s="78"/>
      <c r="K15" s="180"/>
      <c r="L15" s="90"/>
      <c r="M15" s="64"/>
      <c r="N15" s="64"/>
      <c r="O15" s="65"/>
      <c r="P15" s="44" t="s">
        <v>139</v>
      </c>
    </row>
    <row r="16" spans="1:16" s="35" customFormat="1" ht="12" customHeight="1" thickTop="1" thickBot="1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4"/>
    </row>
    <row r="17" spans="1:16" s="35" customFormat="1" ht="12" customHeight="1" thickTop="1" thickBot="1">
      <c r="A17" s="84"/>
      <c r="B17" s="80">
        <v>43715</v>
      </c>
      <c r="C17" s="81"/>
      <c r="D17" s="167"/>
      <c r="E17" s="168"/>
      <c r="F17" s="168"/>
      <c r="G17" s="168"/>
      <c r="H17" s="75"/>
      <c r="I17" s="76"/>
      <c r="J17" s="77">
        <v>30</v>
      </c>
      <c r="K17" s="77"/>
      <c r="L17" s="180"/>
      <c r="M17" s="64"/>
      <c r="N17" s="64"/>
      <c r="O17" s="65"/>
      <c r="P17" s="44" t="s">
        <v>140</v>
      </c>
    </row>
    <row r="18" spans="1:16" s="35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4"/>
    </row>
    <row r="19" spans="1:16" s="35" customFormat="1" ht="12" customHeight="1" thickTop="1" thickBot="1">
      <c r="A19" s="84"/>
      <c r="B19" s="80"/>
      <c r="C19" s="81"/>
      <c r="D19" s="82"/>
      <c r="E19" s="64"/>
      <c r="F19" s="64"/>
      <c r="G19" s="64"/>
      <c r="H19" s="64"/>
      <c r="I19" s="64"/>
      <c r="J19" s="75"/>
      <c r="K19" s="76"/>
      <c r="L19" s="77"/>
      <c r="M19" s="77"/>
      <c r="N19" s="78"/>
      <c r="O19" s="79"/>
      <c r="P19" s="44"/>
    </row>
    <row r="20" spans="1:16" s="35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4"/>
    </row>
    <row r="21" spans="1:16" s="35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4"/>
    </row>
    <row r="22" spans="1:16" s="35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4"/>
    </row>
    <row r="23" spans="1:16" s="35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4"/>
    </row>
    <row r="24" spans="1:16" s="35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4"/>
    </row>
    <row r="25" spans="1:16" s="35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4"/>
    </row>
    <row r="26" spans="1:16" s="35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4"/>
    </row>
    <row r="27" spans="1:16" s="35" customFormat="1" ht="12" customHeight="1" thickTop="1" thickBot="1">
      <c r="A27" s="85"/>
      <c r="B27" s="93"/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/>
      <c r="O27" s="99"/>
      <c r="P27" s="45"/>
    </row>
    <row r="28" spans="1:16" s="34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32</v>
      </c>
      <c r="J31" s="104" t="s">
        <v>7</v>
      </c>
      <c r="K31" s="105"/>
      <c r="L31" s="105"/>
      <c r="M31" s="105"/>
      <c r="N31" s="105"/>
      <c r="O31" s="105"/>
      <c r="P31" s="3"/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>
        <v>0</v>
      </c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>
        <v>0</v>
      </c>
      <c r="J33" s="108" t="s">
        <v>8</v>
      </c>
      <c r="K33" s="109"/>
      <c r="L33" s="109"/>
      <c r="M33" s="109"/>
      <c r="N33" s="109"/>
      <c r="O33" s="109"/>
      <c r="P33" s="36">
        <f>SUM(P31:P32)</f>
        <v>0</v>
      </c>
    </row>
    <row r="34" spans="1:16" ht="24.9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6">
        <f>H31+H32-H33</f>
        <v>32</v>
      </c>
    </row>
    <row r="35" spans="1:16" ht="3.95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8" customFormat="1" ht="12.75" customHeight="1">
      <c r="A37" s="37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8" customFormat="1" ht="12.75" customHeight="1">
      <c r="A38" s="39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8" customFormat="1" ht="12.75" customHeight="1">
      <c r="A39" s="39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8" customFormat="1" ht="12.75" customHeight="1">
      <c r="A40" s="40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8" customFormat="1" ht="12.75" customHeight="1" thickBot="1">
      <c r="A41" s="39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8.95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1" t="s">
        <v>117</v>
      </c>
    </row>
    <row r="45" spans="1:16" ht="15.95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6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" customHeight="1">
      <c r="A52" s="140" t="str">
        <f>N6</f>
        <v>Rico Ligutom</v>
      </c>
      <c r="B52" s="141"/>
      <c r="C52" s="142"/>
      <c r="D52" s="142"/>
      <c r="E52" s="142"/>
      <c r="F52" s="142"/>
      <c r="G52" s="142" t="str">
        <f>I6</f>
        <v>Swyline de Jesus</v>
      </c>
      <c r="H52" s="142"/>
      <c r="I52" s="142"/>
      <c r="J52" s="142"/>
      <c r="K52" s="142"/>
      <c r="L52" s="142"/>
      <c r="M52" s="143" t="s">
        <v>141</v>
      </c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1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1" customFormat="1" ht="11.1" customHeight="1">
      <c r="A56" s="42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1" customFormat="1" ht="11.1" customHeight="1">
      <c r="A57" s="42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1" customFormat="1" ht="11.1" customHeight="1">
      <c r="A58" s="42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1" customFormat="1" ht="11.1" customHeight="1">
      <c r="A59" s="42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1" customFormat="1" ht="11.1" customHeight="1">
      <c r="A60" s="42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1" customFormat="1" ht="11.1" customHeight="1">
      <c r="A61" s="42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X55"/>
  <sheetViews>
    <sheetView view="pageLayout" topLeftCell="B1" zoomScale="200" zoomScaleNormal="200" zoomScalePageLayoutView="200" workbookViewId="0">
      <selection activeCell="U40" sqref="U40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Dumaguete</v>
      </c>
      <c r="B3" s="200"/>
      <c r="C3" s="200"/>
      <c r="D3" s="200"/>
      <c r="E3" s="200"/>
      <c r="F3" s="200" t="str">
        <f>'Summary of Activities'!I6</f>
        <v>Swyline de Jesus</v>
      </c>
      <c r="G3" s="200"/>
      <c r="H3" s="200"/>
      <c r="I3" s="200"/>
      <c r="J3" s="200"/>
      <c r="K3" s="200"/>
      <c r="L3" s="200" t="str">
        <f>'Summary of Activities'!N6</f>
        <v>Rico Ligutom</v>
      </c>
      <c r="M3" s="200"/>
      <c r="N3" s="200"/>
      <c r="O3" s="200"/>
      <c r="P3" s="200"/>
      <c r="Q3" s="200"/>
      <c r="R3" s="200" t="str">
        <f>'Summary of Activities'!H6</f>
        <v>3-D</v>
      </c>
      <c r="S3" s="200"/>
      <c r="T3" s="203">
        <f>'Summary of Activities'!K2</f>
        <v>43709</v>
      </c>
      <c r="U3" s="200"/>
      <c r="V3" s="200"/>
      <c r="W3" s="204">
        <f>'Summary of Activities'!O8</f>
        <v>43745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>
        <f>'Summary of Activities'!B19</f>
        <v>0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2"/>
      <c r="V5" s="246" t="s">
        <v>52</v>
      </c>
      <c r="W5" s="246"/>
      <c r="X5" s="247"/>
    </row>
    <row r="6" spans="1:24" s="7" customFormat="1" ht="13.5" thickBot="1">
      <c r="A6" s="277"/>
      <c r="B6" s="280"/>
      <c r="C6" s="47"/>
      <c r="D6" s="48"/>
      <c r="E6" s="49"/>
      <c r="F6" s="50"/>
      <c r="G6" s="48"/>
      <c r="H6" s="51"/>
      <c r="I6" s="47"/>
      <c r="J6" s="48"/>
      <c r="K6" s="49"/>
      <c r="L6" s="50"/>
      <c r="M6" s="48"/>
      <c r="N6" s="51"/>
      <c r="O6" s="47"/>
      <c r="P6" s="48"/>
      <c r="Q6" s="49"/>
      <c r="R6" s="50"/>
      <c r="S6" s="48"/>
      <c r="T6" s="51"/>
      <c r="U6" s="53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/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2"/>
      <c r="V10" s="246" t="s">
        <v>52</v>
      </c>
      <c r="W10" s="246"/>
      <c r="X10" s="247"/>
    </row>
    <row r="11" spans="1:24" s="7" customFormat="1" ht="13.5" thickBot="1">
      <c r="A11" s="277"/>
      <c r="B11" s="280"/>
      <c r="C11" s="47"/>
      <c r="D11" s="48"/>
      <c r="E11" s="49">
        <v>20000</v>
      </c>
      <c r="F11" s="50"/>
      <c r="G11" s="48"/>
      <c r="H11" s="51"/>
      <c r="I11" s="47"/>
      <c r="J11" s="48"/>
      <c r="K11" s="49"/>
      <c r="L11" s="50"/>
      <c r="M11" s="48"/>
      <c r="N11" s="51"/>
      <c r="O11" s="47"/>
      <c r="P11" s="48"/>
      <c r="Q11" s="49"/>
      <c r="R11" s="50"/>
      <c r="S11" s="48"/>
      <c r="T11" s="51"/>
      <c r="U11" s="53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2"/>
      <c r="V15" s="246" t="s">
        <v>52</v>
      </c>
      <c r="W15" s="246"/>
      <c r="X15" s="247"/>
    </row>
    <row r="16" spans="1:24" s="7" customFormat="1" ht="13.5" thickBot="1">
      <c r="A16" s="277"/>
      <c r="B16" s="280"/>
      <c r="C16" s="47"/>
      <c r="D16" s="48"/>
      <c r="E16" s="49"/>
      <c r="F16" s="50"/>
      <c r="G16" s="48"/>
      <c r="H16" s="51"/>
      <c r="I16" s="47"/>
      <c r="J16" s="48"/>
      <c r="K16" s="49"/>
      <c r="L16" s="50"/>
      <c r="M16" s="48"/>
      <c r="N16" s="51"/>
      <c r="O16" s="47"/>
      <c r="P16" s="48"/>
      <c r="Q16" s="49"/>
      <c r="R16" s="50"/>
      <c r="S16" s="48"/>
      <c r="T16" s="51"/>
      <c r="U16" s="53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2"/>
      <c r="V20" s="246" t="s">
        <v>52</v>
      </c>
      <c r="W20" s="246"/>
      <c r="X20" s="247"/>
    </row>
    <row r="21" spans="1:24" s="7" customFormat="1" ht="13.5" thickBot="1">
      <c r="A21" s="277"/>
      <c r="B21" s="280"/>
      <c r="C21" s="47"/>
      <c r="D21" s="48"/>
      <c r="E21" s="49"/>
      <c r="F21" s="50"/>
      <c r="G21" s="48"/>
      <c r="H21" s="51"/>
      <c r="I21" s="47"/>
      <c r="J21" s="48"/>
      <c r="K21" s="49"/>
      <c r="L21" s="50"/>
      <c r="M21" s="48"/>
      <c r="N21" s="51"/>
      <c r="O21" s="47"/>
      <c r="P21" s="48"/>
      <c r="Q21" s="49"/>
      <c r="R21" s="50"/>
      <c r="S21" s="48"/>
      <c r="T21" s="51"/>
      <c r="U21" s="53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2"/>
      <c r="V25" s="246" t="s">
        <v>52</v>
      </c>
      <c r="W25" s="246"/>
      <c r="X25" s="247"/>
    </row>
    <row r="26" spans="1:24" s="7" customFormat="1" ht="13.5" thickBot="1">
      <c r="A26" s="277"/>
      <c r="B26" s="280"/>
      <c r="C26" s="47"/>
      <c r="D26" s="48"/>
      <c r="E26" s="49"/>
      <c r="F26" s="50"/>
      <c r="G26" s="48"/>
      <c r="H26" s="51"/>
      <c r="I26" s="47"/>
      <c r="J26" s="48"/>
      <c r="K26" s="49"/>
      <c r="L26" s="50"/>
      <c r="M26" s="48"/>
      <c r="N26" s="51"/>
      <c r="O26" s="47"/>
      <c r="P26" s="48"/>
      <c r="Q26" s="49"/>
      <c r="R26" s="50"/>
      <c r="S26" s="48"/>
      <c r="T26" s="51"/>
      <c r="U26" s="53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2"/>
      <c r="V30" s="246" t="s">
        <v>52</v>
      </c>
      <c r="W30" s="246"/>
      <c r="X30" s="247"/>
    </row>
    <row r="31" spans="1:24" s="7" customFormat="1" ht="13.5" thickBot="1">
      <c r="A31" s="277"/>
      <c r="B31" s="280"/>
      <c r="C31" s="47"/>
      <c r="D31" s="48"/>
      <c r="E31" s="49"/>
      <c r="F31" s="50"/>
      <c r="G31" s="48"/>
      <c r="H31" s="51"/>
      <c r="I31" s="47"/>
      <c r="J31" s="48"/>
      <c r="K31" s="49"/>
      <c r="L31" s="50"/>
      <c r="M31" s="48"/>
      <c r="N31" s="51"/>
      <c r="O31" s="47"/>
      <c r="P31" s="48"/>
      <c r="Q31" s="49"/>
      <c r="R31" s="50"/>
      <c r="S31" s="48"/>
      <c r="T31" s="51"/>
      <c r="U31" s="53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2"/>
      <c r="V35" s="246" t="s">
        <v>52</v>
      </c>
      <c r="W35" s="246"/>
      <c r="X35" s="247"/>
    </row>
    <row r="36" spans="1:24" s="7" customFormat="1" ht="13.5" thickBot="1">
      <c r="A36" s="277"/>
      <c r="B36" s="280"/>
      <c r="C36" s="47"/>
      <c r="D36" s="48"/>
      <c r="E36" s="49"/>
      <c r="F36" s="50"/>
      <c r="G36" s="48"/>
      <c r="H36" s="51"/>
      <c r="I36" s="47"/>
      <c r="J36" s="48"/>
      <c r="K36" s="49"/>
      <c r="L36" s="50"/>
      <c r="M36" s="48"/>
      <c r="N36" s="51"/>
      <c r="O36" s="47"/>
      <c r="P36" s="48"/>
      <c r="Q36" s="49"/>
      <c r="R36" s="50"/>
      <c r="S36" s="48"/>
      <c r="T36" s="51"/>
      <c r="U36" s="53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2"/>
      <c r="V40" s="246" t="s">
        <v>52</v>
      </c>
      <c r="W40" s="246"/>
      <c r="X40" s="247"/>
    </row>
    <row r="41" spans="1:24" s="7" customFormat="1" ht="13.5" thickBot="1">
      <c r="A41" s="277"/>
      <c r="B41" s="280"/>
      <c r="C41" s="47"/>
      <c r="D41" s="48"/>
      <c r="E41" s="49"/>
      <c r="F41" s="50"/>
      <c r="G41" s="48"/>
      <c r="H41" s="51"/>
      <c r="I41" s="47"/>
      <c r="J41" s="48"/>
      <c r="K41" s="49"/>
      <c r="L41" s="50"/>
      <c r="M41" s="48"/>
      <c r="N41" s="51"/>
      <c r="O41" s="47"/>
      <c r="P41" s="48"/>
      <c r="Q41" s="49"/>
      <c r="R41" s="50"/>
      <c r="S41" s="48"/>
      <c r="T41" s="51"/>
      <c r="U41" s="53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20000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0</v>
      </c>
      <c r="G51" s="218"/>
      <c r="H51" s="217">
        <f>P6+P11+P16+P21+P26+P31+P36+P41</f>
        <v>0</v>
      </c>
      <c r="I51" s="218"/>
      <c r="J51" s="238">
        <f>Q6+Q11+Q16+Q21+Q26+Q31+Q36+Q41</f>
        <v>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>
        <f>SUM(F47:G51)</f>
        <v>0</v>
      </c>
      <c r="G54" s="230"/>
      <c r="H54" s="229">
        <f>SUM(H47:I52)</f>
        <v>0</v>
      </c>
      <c r="I54" s="230"/>
      <c r="J54" s="226">
        <f>SUM(J47:L52)</f>
        <v>20000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.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.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.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.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.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.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.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.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.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.0999999999999996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.75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.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.1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.1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.1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.1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3.95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.1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4.9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.1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.1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Rico Ligutom</cp:lastModifiedBy>
  <cp:lastPrinted>2019-10-07T06:43:32Z</cp:lastPrinted>
  <dcterms:created xsi:type="dcterms:W3CDTF">2013-07-03T03:04:40Z</dcterms:created>
  <dcterms:modified xsi:type="dcterms:W3CDTF">2019-10-07T07:06:26Z</dcterms:modified>
</cp:coreProperties>
</file>